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940" windowHeight="1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<sst xmlns="http://schemas.openxmlformats.org/spreadsheetml/2006/main" count="116" uniqueCount="36">
  <si>
    <t>if(%temp1 &gt;=</t>
  </si>
  <si>
    <t>&amp;&amp; %temp1 &lt;</t>
  </si>
  <si>
    <t>101; // Laser</t>
  </si>
  <si>
    <t>102; // Heavy Laser</t>
  </si>
  <si>
    <t>103; // Compression Laser</t>
  </si>
  <si>
    <t>104; // Twin Laser</t>
  </si>
  <si>
    <t>105; // EMP</t>
  </si>
  <si>
    <t>106; // ELF</t>
  </si>
  <si>
    <t>107; // Blaster</t>
  </si>
  <si>
    <t>111; // Blink Gun</t>
  </si>
  <si>
    <t>114; // Nano Infuser</t>
  </si>
  <si>
    <t>115; // Nanite Cannon</t>
  </si>
  <si>
    <t>116; // ATC</t>
  </si>
  <si>
    <t>117; // HATC</t>
  </si>
  <si>
    <t>118; // EM ATC</t>
  </si>
  <si>
    <t>124; // Pit Viper 8</t>
  </si>
  <si>
    <t>125; // Pit Viper 12</t>
  </si>
  <si>
    <t>126; // Sparrow 6</t>
  </si>
  <si>
    <t>127; // Sparrow 10</t>
  </si>
  <si>
    <t>128; // Swarm 6</t>
  </si>
  <si>
    <t>129; // Minion</t>
  </si>
  <si>
    <t>130; // Shrike 8</t>
  </si>
  <si>
    <t>131; // Arachnitron 4</t>
  </si>
  <si>
    <t>132; // Arachnitron 8</t>
  </si>
  <si>
    <t>134; // HHG 6</t>
  </si>
  <si>
    <t>135; // HHG 10</t>
  </si>
  <si>
    <t>145; // Rad Gun</t>
  </si>
  <si>
    <t>147; // Aphid</t>
  </si>
  <si>
    <t>150; // Smart Gun</t>
  </si>
  <si>
    <t>0; // None</t>
  </si>
  <si>
    <t>Frequency</t>
  </si>
  <si>
    <t>) %weapon =</t>
  </si>
  <si>
    <t>&amp;&amp; %temp1 &lt;=</t>
  </si>
  <si>
    <t>Medium Weapons Table</t>
  </si>
  <si>
    <t>Default</t>
  </si>
  <si>
    <t>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</si>
</sst>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E31" sqref="E4:J31"/>
    </sheetView>
  </sheetViews>
  <sheetFormatPr defaultColWidth="9.140625" defaultRowHeight="12.75"/>
  <cols>
    <col min="1" max="3" width="9.00390625" style="2" customWidth="1"/>
    <col min="4" max="4" width="6.28125" style="0" customWidth="1"/>
    <col min="5" max="5" width="12.140625" style="0" bestFit="1" customWidth="1"/>
    <col min="6" max="6" width="5.00390625" style="0" bestFit="1" customWidth="1"/>
    <col min="7" max="7" width="12.7109375" style="0" bestFit="1" customWidth="1"/>
    <col min="8" max="8" width="5.00390625" style="0" customWidth="1"/>
    <col min="9" max="9" width="13.421875" style="0" bestFit="1" customWidth="1"/>
  </cols>
  <sheetData>
    <row r="1" ht="12.75">
      <c r="A1" s="2" t="s">
        <v>33</v>
      </c>
    </row>
    <row r="3" spans="1:3" ht="12.75">
      <c r="A3" s="3" t="s">
        <v>30</v>
      </c>
      <c r="B3" s="3" t="s">
        <v>35</v>
      </c>
      <c r="C3" s="3" t="s">
        <v>34</v>
      </c>
    </row>
    <row r="4" spans="1:11" ht="12.75">
      <c r="A4" s="2">
        <v>10</v>
      </c>
      <c r="B4" s="2">
        <f>A4/A$33*1000</f>
        <v>25.70694087403599</v>
      </c>
      <c r="C4" s="2">
        <v>37</v>
      </c>
      <c r="E4" s="1" t="s">
        <v>0</v>
      </c>
      <c r="F4" s="4">
        <v>0</v>
      </c>
      <c r="G4" s="1" t="s">
        <v>1</v>
      </c>
      <c r="H4" s="4">
        <f>F4+B4</f>
        <v>25.70694087403599</v>
      </c>
      <c r="I4" s="1" t="s">
        <v>31</v>
      </c>
      <c r="J4" t="s">
        <v>2</v>
      </c>
      <c r="K4" s="1"/>
    </row>
    <row r="5" spans="1:10" ht="12.75">
      <c r="A5" s="2">
        <v>10</v>
      </c>
      <c r="B5" s="2">
        <f aca="true" t="shared" si="0" ref="B5:B31">A5/A$33*1000</f>
        <v>25.70694087403599</v>
      </c>
      <c r="C5" s="2">
        <v>37</v>
      </c>
      <c r="E5" s="1" t="s">
        <v>0</v>
      </c>
      <c r="F5" s="4">
        <f>H4</f>
        <v>25.70694087403599</v>
      </c>
      <c r="G5" s="1" t="s">
        <v>1</v>
      </c>
      <c r="H5" s="4">
        <f aca="true" t="shared" si="1" ref="H5:H31">F5+B5</f>
        <v>51.41388174807198</v>
      </c>
      <c r="I5" s="1" t="s">
        <v>31</v>
      </c>
      <c r="J5" t="s">
        <v>3</v>
      </c>
    </row>
    <row r="6" spans="1:10" ht="12.75">
      <c r="A6" s="2">
        <v>10</v>
      </c>
      <c r="B6" s="2">
        <f t="shared" si="0"/>
        <v>25.70694087403599</v>
      </c>
      <c r="C6" s="2">
        <v>37</v>
      </c>
      <c r="E6" s="1" t="s">
        <v>0</v>
      </c>
      <c r="F6" s="4">
        <f aca="true" t="shared" si="2" ref="F6:F31">H5</f>
        <v>51.41388174807198</v>
      </c>
      <c r="G6" s="1" t="s">
        <v>1</v>
      </c>
      <c r="H6" s="4">
        <f t="shared" si="1"/>
        <v>77.12082262210797</v>
      </c>
      <c r="I6" s="1" t="s">
        <v>31</v>
      </c>
      <c r="J6" t="s">
        <v>4</v>
      </c>
    </row>
    <row r="7" spans="1:10" ht="12.75">
      <c r="A7" s="2">
        <v>10</v>
      </c>
      <c r="B7" s="2">
        <f t="shared" si="0"/>
        <v>25.70694087403599</v>
      </c>
      <c r="C7" s="2">
        <v>37</v>
      </c>
      <c r="E7" s="1" t="s">
        <v>0</v>
      </c>
      <c r="F7" s="4">
        <f t="shared" si="2"/>
        <v>77.12082262210797</v>
      </c>
      <c r="G7" s="1" t="s">
        <v>1</v>
      </c>
      <c r="H7" s="4">
        <f t="shared" si="1"/>
        <v>102.82776349614396</v>
      </c>
      <c r="I7" s="1" t="s">
        <v>31</v>
      </c>
      <c r="J7" t="s">
        <v>5</v>
      </c>
    </row>
    <row r="8" spans="1:10" ht="12.75">
      <c r="A8" s="2">
        <v>50</v>
      </c>
      <c r="B8" s="2">
        <f t="shared" si="0"/>
        <v>128.53470437017995</v>
      </c>
      <c r="C8" s="2">
        <v>37</v>
      </c>
      <c r="E8" s="1" t="s">
        <v>0</v>
      </c>
      <c r="F8" s="4">
        <f t="shared" si="2"/>
        <v>102.82776349614396</v>
      </c>
      <c r="G8" s="1" t="s">
        <v>1</v>
      </c>
      <c r="H8" s="4">
        <f t="shared" si="1"/>
        <v>231.36246786632393</v>
      </c>
      <c r="I8" s="1" t="s">
        <v>31</v>
      </c>
      <c r="J8" t="s">
        <v>6</v>
      </c>
    </row>
    <row r="9" spans="1:10" ht="12.75">
      <c r="A9" s="2">
        <v>50</v>
      </c>
      <c r="B9" s="2">
        <f t="shared" si="0"/>
        <v>128.53470437017995</v>
      </c>
      <c r="C9" s="2">
        <v>37</v>
      </c>
      <c r="E9" s="1" t="s">
        <v>0</v>
      </c>
      <c r="F9" s="4">
        <f t="shared" si="2"/>
        <v>231.36246786632393</v>
      </c>
      <c r="G9" s="1" t="s">
        <v>1</v>
      </c>
      <c r="H9" s="4">
        <f t="shared" si="1"/>
        <v>359.8971722365039</v>
      </c>
      <c r="I9" s="1" t="s">
        <v>31</v>
      </c>
      <c r="J9" t="s">
        <v>7</v>
      </c>
    </row>
    <row r="10" spans="1:10" ht="12.75">
      <c r="A10" s="2">
        <v>50</v>
      </c>
      <c r="B10" s="2">
        <f t="shared" si="0"/>
        <v>128.53470437017995</v>
      </c>
      <c r="C10" s="2">
        <v>37</v>
      </c>
      <c r="E10" s="1" t="s">
        <v>0</v>
      </c>
      <c r="F10" s="4">
        <f t="shared" si="2"/>
        <v>359.8971722365039</v>
      </c>
      <c r="G10" s="1" t="s">
        <v>1</v>
      </c>
      <c r="H10" s="4">
        <f t="shared" si="1"/>
        <v>488.43187660668383</v>
      </c>
      <c r="I10" s="1" t="s">
        <v>31</v>
      </c>
      <c r="J10" t="s">
        <v>8</v>
      </c>
    </row>
    <row r="11" spans="1:10" ht="12.75">
      <c r="A11" s="2">
        <v>30</v>
      </c>
      <c r="B11" s="2">
        <f t="shared" si="0"/>
        <v>77.12082262210797</v>
      </c>
      <c r="C11" s="2">
        <v>37</v>
      </c>
      <c r="E11" s="1" t="s">
        <v>0</v>
      </c>
      <c r="F11" s="4">
        <f t="shared" si="2"/>
        <v>488.43187660668383</v>
      </c>
      <c r="G11" s="1" t="s">
        <v>1</v>
      </c>
      <c r="H11" s="4">
        <f t="shared" si="1"/>
        <v>565.5526992287918</v>
      </c>
      <c r="I11" s="1" t="s">
        <v>31</v>
      </c>
      <c r="J11" t="s">
        <v>9</v>
      </c>
    </row>
    <row r="12" spans="1:10" ht="12.75">
      <c r="A12" s="2">
        <v>5</v>
      </c>
      <c r="B12" s="2">
        <f t="shared" si="0"/>
        <v>12.853470437017995</v>
      </c>
      <c r="C12" s="2">
        <v>37</v>
      </c>
      <c r="E12" s="1" t="s">
        <v>0</v>
      </c>
      <c r="F12" s="4">
        <f t="shared" si="2"/>
        <v>565.5526992287918</v>
      </c>
      <c r="G12" s="1" t="s">
        <v>1</v>
      </c>
      <c r="H12" s="4">
        <f t="shared" si="1"/>
        <v>578.4061696658098</v>
      </c>
      <c r="I12" s="1" t="s">
        <v>31</v>
      </c>
      <c r="J12" t="s">
        <v>10</v>
      </c>
    </row>
    <row r="13" spans="1:10" ht="12.75">
      <c r="A13" s="2">
        <v>5</v>
      </c>
      <c r="B13" s="2">
        <f t="shared" si="0"/>
        <v>12.853470437017995</v>
      </c>
      <c r="C13" s="2">
        <v>37</v>
      </c>
      <c r="E13" s="1" t="s">
        <v>0</v>
      </c>
      <c r="F13" s="4">
        <f t="shared" si="2"/>
        <v>578.4061696658098</v>
      </c>
      <c r="G13" s="1" t="s">
        <v>1</v>
      </c>
      <c r="H13" s="4">
        <f t="shared" si="1"/>
        <v>591.2596401028278</v>
      </c>
      <c r="I13" s="1" t="s">
        <v>31</v>
      </c>
      <c r="J13" t="s">
        <v>11</v>
      </c>
    </row>
    <row r="14" spans="1:10" ht="12.75">
      <c r="A14" s="2">
        <v>10</v>
      </c>
      <c r="B14" s="2">
        <f t="shared" si="0"/>
        <v>25.70694087403599</v>
      </c>
      <c r="C14" s="2">
        <v>37</v>
      </c>
      <c r="E14" s="1" t="s">
        <v>0</v>
      </c>
      <c r="F14" s="4">
        <f t="shared" si="2"/>
        <v>591.2596401028278</v>
      </c>
      <c r="G14" s="1" t="s">
        <v>1</v>
      </c>
      <c r="H14" s="4">
        <f t="shared" si="1"/>
        <v>616.9665809768638</v>
      </c>
      <c r="I14" s="1" t="s">
        <v>31</v>
      </c>
      <c r="J14" t="s">
        <v>12</v>
      </c>
    </row>
    <row r="15" spans="1:10" ht="12.75">
      <c r="A15" s="2">
        <v>20</v>
      </c>
      <c r="B15" s="2">
        <f t="shared" si="0"/>
        <v>51.41388174807198</v>
      </c>
      <c r="C15" s="2">
        <v>37</v>
      </c>
      <c r="E15" s="1" t="s">
        <v>0</v>
      </c>
      <c r="F15" s="4">
        <f t="shared" si="2"/>
        <v>616.9665809768638</v>
      </c>
      <c r="G15" s="1" t="s">
        <v>1</v>
      </c>
      <c r="H15" s="4">
        <f t="shared" si="1"/>
        <v>668.3804627249358</v>
      </c>
      <c r="I15" s="1" t="s">
        <v>31</v>
      </c>
      <c r="J15" t="s">
        <v>13</v>
      </c>
    </row>
    <row r="16" spans="1:10" ht="12.75">
      <c r="A16" s="2">
        <v>40</v>
      </c>
      <c r="B16" s="2">
        <f t="shared" si="0"/>
        <v>102.82776349614396</v>
      </c>
      <c r="C16" s="2">
        <v>37</v>
      </c>
      <c r="E16" s="1" t="s">
        <v>0</v>
      </c>
      <c r="F16" s="4">
        <f t="shared" si="2"/>
        <v>668.3804627249358</v>
      </c>
      <c r="G16" s="1" t="s">
        <v>1</v>
      </c>
      <c r="H16" s="4">
        <f t="shared" si="1"/>
        <v>771.2082262210797</v>
      </c>
      <c r="I16" s="1" t="s">
        <v>31</v>
      </c>
      <c r="J16" t="s">
        <v>14</v>
      </c>
    </row>
    <row r="17" spans="1:10" ht="12.75">
      <c r="A17" s="2">
        <v>2</v>
      </c>
      <c r="B17" s="2">
        <f t="shared" si="0"/>
        <v>5.141388174807197</v>
      </c>
      <c r="C17" s="2">
        <v>37</v>
      </c>
      <c r="E17" s="1" t="s">
        <v>0</v>
      </c>
      <c r="F17" s="4">
        <f t="shared" si="2"/>
        <v>771.2082262210797</v>
      </c>
      <c r="G17" s="1" t="s">
        <v>1</v>
      </c>
      <c r="H17" s="4">
        <f t="shared" si="1"/>
        <v>776.3496143958869</v>
      </c>
      <c r="I17" s="1" t="s">
        <v>31</v>
      </c>
      <c r="J17" t="s">
        <v>15</v>
      </c>
    </row>
    <row r="18" spans="1:10" ht="12.75">
      <c r="A18" s="2">
        <v>5</v>
      </c>
      <c r="B18" s="2">
        <f t="shared" si="0"/>
        <v>12.853470437017995</v>
      </c>
      <c r="C18" s="2">
        <v>37</v>
      </c>
      <c r="E18" s="1" t="s">
        <v>0</v>
      </c>
      <c r="F18" s="4">
        <f t="shared" si="2"/>
        <v>776.3496143958869</v>
      </c>
      <c r="G18" s="1" t="s">
        <v>1</v>
      </c>
      <c r="H18" s="4">
        <f t="shared" si="1"/>
        <v>789.2030848329049</v>
      </c>
      <c r="I18" s="1" t="s">
        <v>31</v>
      </c>
      <c r="J18" t="s">
        <v>16</v>
      </c>
    </row>
    <row r="19" spans="1:10" ht="12.75">
      <c r="A19" s="2">
        <v>2</v>
      </c>
      <c r="B19" s="2">
        <f t="shared" si="0"/>
        <v>5.141388174807197</v>
      </c>
      <c r="C19" s="2">
        <v>37</v>
      </c>
      <c r="E19" s="1" t="s">
        <v>0</v>
      </c>
      <c r="F19" s="4">
        <f t="shared" si="2"/>
        <v>789.2030848329049</v>
      </c>
      <c r="G19" s="1" t="s">
        <v>1</v>
      </c>
      <c r="H19" s="4">
        <f t="shared" si="1"/>
        <v>794.344473007712</v>
      </c>
      <c r="I19" s="1" t="s">
        <v>31</v>
      </c>
      <c r="J19" t="s">
        <v>17</v>
      </c>
    </row>
    <row r="20" spans="1:10" ht="12.75">
      <c r="A20" s="2">
        <v>5</v>
      </c>
      <c r="B20" s="2">
        <f t="shared" si="0"/>
        <v>12.853470437017995</v>
      </c>
      <c r="C20" s="2">
        <v>37</v>
      </c>
      <c r="E20" s="1" t="s">
        <v>0</v>
      </c>
      <c r="F20" s="4">
        <f t="shared" si="2"/>
        <v>794.344473007712</v>
      </c>
      <c r="G20" s="1" t="s">
        <v>1</v>
      </c>
      <c r="H20" s="4">
        <f t="shared" si="1"/>
        <v>807.1979434447301</v>
      </c>
      <c r="I20" s="1" t="s">
        <v>31</v>
      </c>
      <c r="J20" t="s">
        <v>18</v>
      </c>
    </row>
    <row r="21" spans="1:10" ht="12.75">
      <c r="A21" s="2">
        <v>5</v>
      </c>
      <c r="B21" s="2">
        <f t="shared" si="0"/>
        <v>12.853470437017995</v>
      </c>
      <c r="C21" s="2">
        <v>37</v>
      </c>
      <c r="E21" s="1" t="s">
        <v>0</v>
      </c>
      <c r="F21" s="4">
        <f t="shared" si="2"/>
        <v>807.1979434447301</v>
      </c>
      <c r="G21" s="1" t="s">
        <v>1</v>
      </c>
      <c r="H21" s="4">
        <f t="shared" si="1"/>
        <v>820.0514138817481</v>
      </c>
      <c r="I21" s="1" t="s">
        <v>31</v>
      </c>
      <c r="J21" t="s">
        <v>19</v>
      </c>
    </row>
    <row r="22" spans="1:10" ht="12.75">
      <c r="A22" s="2">
        <v>5</v>
      </c>
      <c r="B22" s="2">
        <f t="shared" si="0"/>
        <v>12.853470437017995</v>
      </c>
      <c r="C22" s="2">
        <v>37</v>
      </c>
      <c r="E22" s="1" t="s">
        <v>0</v>
      </c>
      <c r="F22" s="4">
        <f t="shared" si="2"/>
        <v>820.0514138817481</v>
      </c>
      <c r="G22" s="1" t="s">
        <v>1</v>
      </c>
      <c r="H22" s="4">
        <f t="shared" si="1"/>
        <v>832.9048843187661</v>
      </c>
      <c r="I22" s="1" t="s">
        <v>31</v>
      </c>
      <c r="J22" t="s">
        <v>20</v>
      </c>
    </row>
    <row r="23" spans="1:10" ht="12.75">
      <c r="A23" s="2">
        <v>5</v>
      </c>
      <c r="B23" s="2">
        <f t="shared" si="0"/>
        <v>12.853470437017995</v>
      </c>
      <c r="C23" s="2">
        <v>37</v>
      </c>
      <c r="E23" s="1" t="s">
        <v>0</v>
      </c>
      <c r="F23" s="4">
        <f t="shared" si="2"/>
        <v>832.9048843187661</v>
      </c>
      <c r="G23" s="1" t="s">
        <v>1</v>
      </c>
      <c r="H23" s="4">
        <f t="shared" si="1"/>
        <v>845.7583547557841</v>
      </c>
      <c r="I23" s="1" t="s">
        <v>31</v>
      </c>
      <c r="J23" t="s">
        <v>21</v>
      </c>
    </row>
    <row r="24" spans="1:10" ht="12.75">
      <c r="A24" s="2">
        <v>2</v>
      </c>
      <c r="B24" s="2">
        <f t="shared" si="0"/>
        <v>5.141388174807197</v>
      </c>
      <c r="C24" s="2">
        <v>37</v>
      </c>
      <c r="E24" s="1" t="s">
        <v>0</v>
      </c>
      <c r="F24" s="4">
        <f t="shared" si="2"/>
        <v>845.7583547557841</v>
      </c>
      <c r="G24" s="1" t="s">
        <v>1</v>
      </c>
      <c r="H24" s="4">
        <f t="shared" si="1"/>
        <v>850.8997429305913</v>
      </c>
      <c r="I24" s="1" t="s">
        <v>31</v>
      </c>
      <c r="J24" t="s">
        <v>22</v>
      </c>
    </row>
    <row r="25" spans="1:10" ht="12.75">
      <c r="A25" s="2">
        <v>5</v>
      </c>
      <c r="B25" s="2">
        <f t="shared" si="0"/>
        <v>12.853470437017995</v>
      </c>
      <c r="C25" s="2">
        <v>37</v>
      </c>
      <c r="E25" s="1" t="s">
        <v>0</v>
      </c>
      <c r="F25" s="4">
        <f t="shared" si="2"/>
        <v>850.8997429305913</v>
      </c>
      <c r="G25" s="1" t="s">
        <v>1</v>
      </c>
      <c r="H25" s="4">
        <f t="shared" si="1"/>
        <v>863.7532133676093</v>
      </c>
      <c r="I25" s="1" t="s">
        <v>31</v>
      </c>
      <c r="J25" t="s">
        <v>23</v>
      </c>
    </row>
    <row r="26" spans="1:10" ht="12.75">
      <c r="A26" s="2">
        <v>2</v>
      </c>
      <c r="B26" s="2">
        <f t="shared" si="0"/>
        <v>5.141388174807197</v>
      </c>
      <c r="C26" s="2">
        <v>37</v>
      </c>
      <c r="E26" s="1" t="s">
        <v>0</v>
      </c>
      <c r="F26" s="4">
        <f t="shared" si="2"/>
        <v>863.7532133676093</v>
      </c>
      <c r="G26" s="1" t="s">
        <v>1</v>
      </c>
      <c r="H26" s="4">
        <f t="shared" si="1"/>
        <v>868.8946015424165</v>
      </c>
      <c r="I26" s="1" t="s">
        <v>31</v>
      </c>
      <c r="J26" t="s">
        <v>24</v>
      </c>
    </row>
    <row r="27" spans="1:10" ht="12.75">
      <c r="A27" s="2">
        <v>5</v>
      </c>
      <c r="B27" s="2">
        <f t="shared" si="0"/>
        <v>12.853470437017995</v>
      </c>
      <c r="C27" s="2">
        <v>37</v>
      </c>
      <c r="E27" s="1" t="s">
        <v>0</v>
      </c>
      <c r="F27" s="4">
        <f t="shared" si="2"/>
        <v>868.8946015424165</v>
      </c>
      <c r="G27" s="1" t="s">
        <v>1</v>
      </c>
      <c r="H27" s="4">
        <f t="shared" si="1"/>
        <v>881.7480719794345</v>
      </c>
      <c r="I27" s="1" t="s">
        <v>31</v>
      </c>
      <c r="J27" t="s">
        <v>25</v>
      </c>
    </row>
    <row r="28" spans="1:10" ht="12.75">
      <c r="A28" s="2">
        <v>20</v>
      </c>
      <c r="B28" s="2">
        <f t="shared" si="0"/>
        <v>51.41388174807198</v>
      </c>
      <c r="C28" s="2">
        <v>37</v>
      </c>
      <c r="E28" s="1" t="s">
        <v>0</v>
      </c>
      <c r="F28" s="4">
        <f t="shared" si="2"/>
        <v>881.7480719794345</v>
      </c>
      <c r="G28" s="1" t="s">
        <v>1</v>
      </c>
      <c r="H28" s="4">
        <f t="shared" si="1"/>
        <v>933.1619537275064</v>
      </c>
      <c r="I28" s="1" t="s">
        <v>31</v>
      </c>
      <c r="J28" t="s">
        <v>26</v>
      </c>
    </row>
    <row r="29" spans="1:10" ht="12.75">
      <c r="A29" s="2">
        <v>5</v>
      </c>
      <c r="B29" s="2">
        <f t="shared" si="0"/>
        <v>12.853470437017995</v>
      </c>
      <c r="C29" s="2">
        <v>37</v>
      </c>
      <c r="E29" s="1" t="s">
        <v>0</v>
      </c>
      <c r="F29" s="4">
        <f t="shared" si="2"/>
        <v>933.1619537275064</v>
      </c>
      <c r="G29" s="1" t="s">
        <v>1</v>
      </c>
      <c r="H29" s="4">
        <f t="shared" si="1"/>
        <v>946.0154241645245</v>
      </c>
      <c r="I29" s="1" t="s">
        <v>31</v>
      </c>
      <c r="J29" t="s">
        <v>27</v>
      </c>
    </row>
    <row r="30" spans="1:10" ht="12.75">
      <c r="A30" s="2">
        <v>20</v>
      </c>
      <c r="B30" s="2">
        <f t="shared" si="0"/>
        <v>51.41388174807198</v>
      </c>
      <c r="C30" s="2">
        <v>37</v>
      </c>
      <c r="E30" s="1" t="s">
        <v>0</v>
      </c>
      <c r="F30" s="4">
        <f t="shared" si="2"/>
        <v>946.0154241645245</v>
      </c>
      <c r="G30" s="1" t="s">
        <v>1</v>
      </c>
      <c r="H30" s="4">
        <f t="shared" si="1"/>
        <v>997.4293059125964</v>
      </c>
      <c r="I30" s="1" t="s">
        <v>31</v>
      </c>
      <c r="J30" t="s">
        <v>28</v>
      </c>
    </row>
    <row r="31" spans="1:10" ht="12.75">
      <c r="A31" s="2">
        <v>1</v>
      </c>
      <c r="B31" s="2">
        <f t="shared" si="0"/>
        <v>2.5706940874035986</v>
      </c>
      <c r="C31" s="2">
        <v>1</v>
      </c>
      <c r="E31" s="1" t="s">
        <v>0</v>
      </c>
      <c r="F31" s="4">
        <f t="shared" si="2"/>
        <v>997.4293059125964</v>
      </c>
      <c r="G31" s="1" t="s">
        <v>32</v>
      </c>
      <c r="H31" s="4">
        <f t="shared" si="1"/>
        <v>1000</v>
      </c>
      <c r="I31" s="1" t="s">
        <v>31</v>
      </c>
      <c r="J31" t="s">
        <v>29</v>
      </c>
    </row>
    <row r="33" ht="12.75">
      <c r="A33" s="2">
        <f>SUM(A4:A31)</f>
        <v>389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Liu</dc:creator>
  <cp:keywords/>
  <dc:description/>
  <cp:lastModifiedBy>Howard Liu</cp:lastModifiedBy>
  <dcterms:created xsi:type="dcterms:W3CDTF">2001-02-25T08:23:33Z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